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500" windowHeight="4815" activeTab="0"/>
  </bookViews>
  <sheets>
    <sheet name="sonuçlar" sheetId="1" r:id="rId1"/>
    <sheet name="erkek" sheetId="2" r:id="rId2"/>
    <sheet name="kadın" sheetId="3" r:id="rId3"/>
    <sheet name="istatistik" sheetId="4" r:id="rId4"/>
  </sheets>
  <definedNames>
    <definedName name="_xlnm.Print_Area" localSheetId="1">'erkek'!$A$1:$H$16</definedName>
    <definedName name="_xlnm.Print_Area" localSheetId="3">'istatistik'!$A$1:$G$22</definedName>
    <definedName name="_xlnm.Print_Area" localSheetId="2">'kadın'!$A$1:$H$16</definedName>
  </definedNames>
  <calcPr fullCalcOnLoad="1"/>
</workbook>
</file>

<file path=xl/sharedStrings.xml><?xml version="1.0" encoding="utf-8"?>
<sst xmlns="http://schemas.openxmlformats.org/spreadsheetml/2006/main" count="189" uniqueCount="110">
  <si>
    <t>Müsabaka Sonuçları</t>
  </si>
  <si>
    <t>Türkiye Karate Federasyonu</t>
  </si>
  <si>
    <t>Organizasyon Kurulu</t>
  </si>
  <si>
    <t>Bayan Kata</t>
  </si>
  <si>
    <t>Bay Kata</t>
  </si>
  <si>
    <t>35 Kg. Bayan Kumite</t>
  </si>
  <si>
    <t>40 Kg. Bayan Kumite</t>
  </si>
  <si>
    <t xml:space="preserve"> 50 Kg. Bayan Kumite</t>
  </si>
  <si>
    <t xml:space="preserve"> 35 Kg. Bay Kumite</t>
  </si>
  <si>
    <t xml:space="preserve"> 45 Kg. Bay Kumite</t>
  </si>
  <si>
    <t xml:space="preserve"> 55 Kg. Bay Kumite</t>
  </si>
  <si>
    <t xml:space="preserve"> 40 Kg. Bay Kumite</t>
  </si>
  <si>
    <t xml:space="preserve"> +50 Kg. Bayan Kumite</t>
  </si>
  <si>
    <t xml:space="preserve"> 45 Kg. Bayan Kumite</t>
  </si>
  <si>
    <t xml:space="preserve"> 50 Kg. Bay Kumite</t>
  </si>
  <si>
    <t xml:space="preserve"> +55 Kg. Bay Kumite</t>
  </si>
  <si>
    <t>S.N.</t>
  </si>
  <si>
    <t>İL</t>
  </si>
  <si>
    <t>1.</t>
  </si>
  <si>
    <t>2.</t>
  </si>
  <si>
    <t>3.</t>
  </si>
  <si>
    <t>4.</t>
  </si>
  <si>
    <t>5.</t>
  </si>
  <si>
    <t>PUANLAMA</t>
  </si>
  <si>
    <t>TOPLAM</t>
  </si>
  <si>
    <t>Müsabaka Puanlama ( Erkek )</t>
  </si>
  <si>
    <t>BAYAN SPORCU</t>
  </si>
  <si>
    <t>ERKEK SPORCU</t>
  </si>
  <si>
    <t>GENEL TOPLAM</t>
  </si>
  <si>
    <t>Anadolu Yıldızları Karate Grup Müsabakaları</t>
  </si>
  <si>
    <t>23-24 Ocak 2016 / …………………….</t>
  </si>
  <si>
    <t>23-24 Ocak 2015 / …………………….</t>
  </si>
  <si>
    <t>23-24 Ocak 2016/ Kocaeli</t>
  </si>
  <si>
    <t>Müsabaka Puanlama ( Bayan)</t>
  </si>
  <si>
    <t>23-24 Ocak 2016/Kocaeli</t>
  </si>
  <si>
    <t>ÖMER ALİ YANAZ</t>
  </si>
  <si>
    <t>MUHAMMET YAYLACI</t>
  </si>
  <si>
    <t>BURSA</t>
  </si>
  <si>
    <t>DORUKCAN GÖREN</t>
  </si>
  <si>
    <t>YUSUF BAHA GÜLER</t>
  </si>
  <si>
    <t>YALOVA</t>
  </si>
  <si>
    <t>İBRAHİM YİĞİT ORUÇOĞLU</t>
  </si>
  <si>
    <t>KOCAELİ</t>
  </si>
  <si>
    <t>İSTANBUL AVRUPA</t>
  </si>
  <si>
    <t>İSTANBUL ANADOL</t>
  </si>
  <si>
    <t>CİHAN ÖDEMİŞLİ</t>
  </si>
  <si>
    <t>TUĞBERK KÖRÜKÇÜ</t>
  </si>
  <si>
    <t>BERKE BAŞARAN</t>
  </si>
  <si>
    <t>HALİL BARIŞ GÜNDÜZ</t>
  </si>
  <si>
    <t>İRFAN RECEP GÖKOVA</t>
  </si>
  <si>
    <t>SAKARYA</t>
  </si>
  <si>
    <t>İSTANBUL-AND</t>
  </si>
  <si>
    <t>İSTANBUL-AVP</t>
  </si>
  <si>
    <t>HALİL İBRAHİM EKİNCİ</t>
  </si>
  <si>
    <t>ENES YAVUZ</t>
  </si>
  <si>
    <t>HASAN CELAL YILDIRIM</t>
  </si>
  <si>
    <t>MEHMET DEMİR</t>
  </si>
  <si>
    <t>ÇANAKKALE</t>
  </si>
  <si>
    <t>MUSTAFA OĞUZ ŞAHİN</t>
  </si>
  <si>
    <t>İSTANBUL (AVRUPA)</t>
  </si>
  <si>
    <t>İSTANBUL (ANADOLU)</t>
  </si>
  <si>
    <t>BALIKESİR</t>
  </si>
  <si>
    <t>KIRKLARELİ</t>
  </si>
  <si>
    <t>FURKAN AKYÜZ</t>
  </si>
  <si>
    <t>ABDÜLKERİM USTA</t>
  </si>
  <si>
    <t>İSTANBUL</t>
  </si>
  <si>
    <t>HAMİM MUHAMMET TAMYÜKSEL</t>
  </si>
  <si>
    <t>EMRE KAŞIK</t>
  </si>
  <si>
    <t>EMİRCAN AKDANA</t>
  </si>
  <si>
    <t>BORA PAKKAN</t>
  </si>
  <si>
    <t>EMİR BUĞRA GENCAN</t>
  </si>
  <si>
    <t>UFUK TUNA</t>
  </si>
  <si>
    <t>BUĞRAHAN İMAMOĞLU</t>
  </si>
  <si>
    <t>AYTAŞ YILDIZ</t>
  </si>
  <si>
    <t>GÖRKEM ÖZTÜRK</t>
  </si>
  <si>
    <t>MEHMET EMİR SOYSAL</t>
  </si>
  <si>
    <t>HAKAN ŞİMŞEK</t>
  </si>
  <si>
    <t>YİĞİT ALİ YILMAZ</t>
  </si>
  <si>
    <t>ONUR DEMİR</t>
  </si>
  <si>
    <t>HASAN ARSLAN</t>
  </si>
  <si>
    <t>KADİR BURHAN ŞENKOL</t>
  </si>
  <si>
    <t>İBRAHİM ÇELİK</t>
  </si>
  <si>
    <t>MEHMET TUNCA CAN</t>
  </si>
  <si>
    <t>KIRLARELİ</t>
  </si>
  <si>
    <t>OĞUZ CAN</t>
  </si>
  <si>
    <t>TUĞÇE ELİF ÖZYANCAK</t>
  </si>
  <si>
    <t>KÜBRA AYAN</t>
  </si>
  <si>
    <t>CEYLİN BATAK</t>
  </si>
  <si>
    <t>GÜLAY ÖZKAN</t>
  </si>
  <si>
    <t>ŞEYDANUR YILMAZÇELİK</t>
  </si>
  <si>
    <t>EYLÜL KARYA AVŞAR</t>
  </si>
  <si>
    <t>SUHEYLANUR ERBAY</t>
  </si>
  <si>
    <t>ELİF SİMAY ERDEMİR</t>
  </si>
  <si>
    <t>SELİNAY ÖZER</t>
  </si>
  <si>
    <t>MELİKE ESMA KILIÇ</t>
  </si>
  <si>
    <t>BÜŞRA ÇAPAR</t>
  </si>
  <si>
    <t>SUDENAZ ARSLAN</t>
  </si>
  <si>
    <t>KÜBRA YAZICI</t>
  </si>
  <si>
    <t>SÜMEYYE YILMAZ</t>
  </si>
  <si>
    <t>ŞURANUR KAPLAN</t>
  </si>
  <si>
    <t>BERRANUR BEK</t>
  </si>
  <si>
    <t>FATMA SATIK</t>
  </si>
  <si>
    <t>ELİF DİRİ</t>
  </si>
  <si>
    <t>EDASU EYLEM DÖNMEZ</t>
  </si>
  <si>
    <t>İCLAL İBİŞ</t>
  </si>
  <si>
    <t>BİLGE SOLAK</t>
  </si>
  <si>
    <t>TUĞBA EFE</t>
  </si>
  <si>
    <t>FEYZANUR BAŞ</t>
  </si>
  <si>
    <t>NURSENA YILDIZ</t>
  </si>
  <si>
    <t>ÖZLEM OĞUZHAN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</si>
</sst>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28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22"/>
      <name val="Calibri"/>
      <family val="2"/>
    </font>
    <font>
      <b/>
      <sz val="14"/>
      <color indexed="22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sz val="12"/>
      <color theme="0" tint="-0.1499900072813034"/>
      <name val="Calibri"/>
      <family val="2"/>
    </font>
    <font>
      <b/>
      <sz val="14"/>
      <color theme="0" tint="-0.04997999966144562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/>
      <right style="thin"/>
      <top style="thin"/>
      <bottom style="thin"/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/>
    </xf>
    <xf numFmtId="0" fontId="50" fillId="0" borderId="1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50" fillId="0" borderId="11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left"/>
    </xf>
    <xf numFmtId="0" fontId="52" fillId="0" borderId="13" xfId="0" applyFont="1" applyFill="1" applyBorder="1" applyAlignment="1">
      <alignment horizontal="left"/>
    </xf>
    <xf numFmtId="0" fontId="50" fillId="0" borderId="14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55"/>
  <sheetViews>
    <sheetView tabSelected="1" zoomScalePageLayoutView="0" workbookViewId="0" topLeftCell="A13">
      <selection activeCell="B28" sqref="B28"/>
    </sheetView>
  </sheetViews>
  <sheetFormatPr defaultColWidth="9.140625" defaultRowHeight="15"/>
  <cols>
    <col min="1" max="1" width="3.421875" style="1" customWidth="1"/>
    <col min="2" max="2" width="27.7109375" style="1" customWidth="1"/>
    <col min="3" max="3" width="15.00390625" style="1" customWidth="1"/>
    <col min="4" max="4" width="2.7109375" style="1" customWidth="1"/>
    <col min="5" max="5" width="3.421875" style="1" customWidth="1"/>
    <col min="6" max="6" width="27.7109375" style="1" customWidth="1"/>
    <col min="7" max="7" width="15.00390625" style="1" customWidth="1"/>
    <col min="8" max="16384" width="9.140625" style="1" customWidth="1"/>
  </cols>
  <sheetData>
    <row r="1" spans="1:7" ht="20.25" customHeight="1">
      <c r="A1" s="27" t="s">
        <v>29</v>
      </c>
      <c r="B1" s="27"/>
      <c r="C1" s="27"/>
      <c r="D1" s="27"/>
      <c r="E1" s="27"/>
      <c r="F1" s="27"/>
      <c r="G1" s="27"/>
    </row>
    <row r="2" spans="1:7" ht="20.25" customHeight="1">
      <c r="A2" s="27" t="s">
        <v>30</v>
      </c>
      <c r="B2" s="27"/>
      <c r="C2" s="27"/>
      <c r="D2" s="27"/>
      <c r="E2" s="27"/>
      <c r="F2" s="27"/>
      <c r="G2" s="27"/>
    </row>
    <row r="3" spans="1:7" ht="20.25" customHeight="1">
      <c r="A3" s="27" t="s">
        <v>0</v>
      </c>
      <c r="B3" s="27"/>
      <c r="C3" s="27"/>
      <c r="D3" s="27"/>
      <c r="E3" s="27"/>
      <c r="F3" s="27"/>
      <c r="G3" s="27"/>
    </row>
    <row r="4" spans="1:7" ht="15" customHeight="1">
      <c r="A4" s="2"/>
      <c r="B4" s="2"/>
      <c r="C4" s="2"/>
      <c r="D4" s="2"/>
      <c r="E4" s="2"/>
      <c r="F4" s="2"/>
      <c r="G4" s="2"/>
    </row>
    <row r="5" spans="1:7" s="5" customFormat="1" ht="15.75" customHeight="1">
      <c r="A5" s="30" t="s">
        <v>3</v>
      </c>
      <c r="B5" s="30"/>
      <c r="C5" s="30"/>
      <c r="D5" s="4"/>
      <c r="E5" s="28" t="s">
        <v>4</v>
      </c>
      <c r="F5" s="28"/>
      <c r="G5" s="28"/>
    </row>
    <row r="6" spans="1:7" s="6" customFormat="1" ht="15.75" customHeight="1">
      <c r="A6" s="11">
        <v>1</v>
      </c>
      <c r="B6" s="12" t="s">
        <v>85</v>
      </c>
      <c r="C6" s="13" t="s">
        <v>51</v>
      </c>
      <c r="E6" s="7">
        <v>1</v>
      </c>
      <c r="F6" s="12" t="s">
        <v>35</v>
      </c>
      <c r="G6" s="13" t="s">
        <v>43</v>
      </c>
    </row>
    <row r="7" spans="1:7" s="6" customFormat="1" ht="15.75" customHeight="1">
      <c r="A7" s="7">
        <v>2</v>
      </c>
      <c r="B7" s="14" t="s">
        <v>86</v>
      </c>
      <c r="C7" s="13" t="s">
        <v>52</v>
      </c>
      <c r="E7" s="7">
        <v>2</v>
      </c>
      <c r="F7" s="14" t="s">
        <v>36</v>
      </c>
      <c r="G7" s="13" t="s">
        <v>37</v>
      </c>
    </row>
    <row r="8" spans="1:7" s="6" customFormat="1" ht="15.75" customHeight="1">
      <c r="A8" s="7">
        <v>3</v>
      </c>
      <c r="B8" s="14" t="s">
        <v>87</v>
      </c>
      <c r="C8" s="13" t="s">
        <v>61</v>
      </c>
      <c r="E8" s="7">
        <v>3</v>
      </c>
      <c r="F8" s="14" t="s">
        <v>38</v>
      </c>
      <c r="G8" s="13" t="s">
        <v>44</v>
      </c>
    </row>
    <row r="9" spans="1:7" s="6" customFormat="1" ht="15.75" customHeight="1">
      <c r="A9" s="7">
        <v>3</v>
      </c>
      <c r="B9" s="14" t="s">
        <v>88</v>
      </c>
      <c r="C9" s="13" t="s">
        <v>37</v>
      </c>
      <c r="E9" s="7">
        <v>3</v>
      </c>
      <c r="F9" s="14" t="s">
        <v>39</v>
      </c>
      <c r="G9" s="13" t="s">
        <v>61</v>
      </c>
    </row>
    <row r="10" spans="1:7" s="6" customFormat="1" ht="15.75" customHeight="1">
      <c r="A10" s="7">
        <v>5</v>
      </c>
      <c r="B10" s="14" t="s">
        <v>89</v>
      </c>
      <c r="C10" s="13" t="s">
        <v>42</v>
      </c>
      <c r="E10" s="7">
        <v>5</v>
      </c>
      <c r="F10" s="14" t="s">
        <v>41</v>
      </c>
      <c r="G10" s="13" t="s">
        <v>42</v>
      </c>
    </row>
    <row r="11" s="3" customFormat="1" ht="9.75" customHeight="1"/>
    <row r="12" spans="1:7" s="5" customFormat="1" ht="15.75" customHeight="1">
      <c r="A12" s="28" t="s">
        <v>5</v>
      </c>
      <c r="B12" s="28"/>
      <c r="C12" s="28"/>
      <c r="D12" s="4"/>
      <c r="E12" s="28" t="s">
        <v>6</v>
      </c>
      <c r="F12" s="28"/>
      <c r="G12" s="28"/>
    </row>
    <row r="13" spans="1:7" s="6" customFormat="1" ht="15.75" customHeight="1">
      <c r="A13" s="11">
        <v>1</v>
      </c>
      <c r="B13" s="12" t="s">
        <v>95</v>
      </c>
      <c r="C13" s="13" t="s">
        <v>40</v>
      </c>
      <c r="E13" s="11">
        <v>1</v>
      </c>
      <c r="F13" s="12" t="s">
        <v>90</v>
      </c>
      <c r="G13" s="13" t="s">
        <v>62</v>
      </c>
    </row>
    <row r="14" spans="1:7" s="6" customFormat="1" ht="15.75" customHeight="1">
      <c r="A14" s="7">
        <v>2</v>
      </c>
      <c r="B14" s="14" t="s">
        <v>96</v>
      </c>
      <c r="C14" s="13" t="s">
        <v>50</v>
      </c>
      <c r="E14" s="7">
        <v>2</v>
      </c>
      <c r="F14" s="14" t="s">
        <v>91</v>
      </c>
      <c r="G14" s="13" t="s">
        <v>51</v>
      </c>
    </row>
    <row r="15" spans="1:7" s="6" customFormat="1" ht="15.75" customHeight="1">
      <c r="A15" s="7">
        <v>3</v>
      </c>
      <c r="B15" s="14" t="s">
        <v>97</v>
      </c>
      <c r="C15" s="13" t="s">
        <v>37</v>
      </c>
      <c r="E15" s="7">
        <v>3</v>
      </c>
      <c r="F15" s="14" t="s">
        <v>92</v>
      </c>
      <c r="G15" s="13" t="s">
        <v>52</v>
      </c>
    </row>
    <row r="16" spans="1:7" s="6" customFormat="1" ht="15.75" customHeight="1">
      <c r="A16" s="7">
        <v>3</v>
      </c>
      <c r="B16" s="14" t="s">
        <v>98</v>
      </c>
      <c r="C16" s="13" t="s">
        <v>62</v>
      </c>
      <c r="E16" s="7">
        <v>3</v>
      </c>
      <c r="F16" s="14" t="s">
        <v>93</v>
      </c>
      <c r="G16" s="13" t="s">
        <v>37</v>
      </c>
    </row>
    <row r="17" spans="1:7" s="6" customFormat="1" ht="15.75" customHeight="1">
      <c r="A17" s="7">
        <v>5</v>
      </c>
      <c r="B17" s="14" t="s">
        <v>99</v>
      </c>
      <c r="C17" s="13" t="s">
        <v>51</v>
      </c>
      <c r="E17" s="7">
        <v>5</v>
      </c>
      <c r="F17" s="14" t="s">
        <v>94</v>
      </c>
      <c r="G17" s="13" t="s">
        <v>42</v>
      </c>
    </row>
    <row r="18" s="3" customFormat="1" ht="9.75" customHeight="1"/>
    <row r="19" spans="1:7" s="5" customFormat="1" ht="15.75" customHeight="1">
      <c r="A19" s="28" t="s">
        <v>13</v>
      </c>
      <c r="B19" s="28"/>
      <c r="C19" s="28"/>
      <c r="D19" s="4"/>
      <c r="E19" s="28" t="s">
        <v>7</v>
      </c>
      <c r="F19" s="28"/>
      <c r="G19" s="28"/>
    </row>
    <row r="20" spans="1:7" s="6" customFormat="1" ht="15.75" customHeight="1">
      <c r="A20" s="11">
        <v>1</v>
      </c>
      <c r="B20" s="12" t="s">
        <v>105</v>
      </c>
      <c r="C20" s="13" t="s">
        <v>65</v>
      </c>
      <c r="E20" s="11">
        <v>1</v>
      </c>
      <c r="F20" s="12" t="s">
        <v>100</v>
      </c>
      <c r="G20" s="13" t="s">
        <v>51</v>
      </c>
    </row>
    <row r="21" spans="1:7" s="6" customFormat="1" ht="15.75" customHeight="1">
      <c r="A21" s="7">
        <v>2</v>
      </c>
      <c r="B21" s="14" t="s">
        <v>106</v>
      </c>
      <c r="C21" s="13" t="s">
        <v>37</v>
      </c>
      <c r="E21" s="7">
        <v>2</v>
      </c>
      <c r="F21" s="12" t="s">
        <v>101</v>
      </c>
      <c r="G21" s="13" t="s">
        <v>37</v>
      </c>
    </row>
    <row r="22" spans="1:7" s="6" customFormat="1" ht="15.75" customHeight="1">
      <c r="A22" s="7">
        <v>3</v>
      </c>
      <c r="B22" s="14" t="s">
        <v>107</v>
      </c>
      <c r="C22" s="13" t="s">
        <v>62</v>
      </c>
      <c r="E22" s="7">
        <v>3</v>
      </c>
      <c r="F22" s="14" t="s">
        <v>102</v>
      </c>
      <c r="G22" s="13" t="s">
        <v>50</v>
      </c>
    </row>
    <row r="23" spans="1:7" s="6" customFormat="1" ht="15.75" customHeight="1">
      <c r="A23" s="7">
        <v>3</v>
      </c>
      <c r="B23" s="14" t="s">
        <v>108</v>
      </c>
      <c r="C23" s="13" t="s">
        <v>42</v>
      </c>
      <c r="E23" s="7">
        <v>3</v>
      </c>
      <c r="F23" s="14" t="s">
        <v>103</v>
      </c>
      <c r="G23" s="13" t="s">
        <v>83</v>
      </c>
    </row>
    <row r="24" spans="1:7" s="6" customFormat="1" ht="15.75" customHeight="1">
      <c r="A24" s="7">
        <v>5</v>
      </c>
      <c r="B24" s="14" t="s">
        <v>109</v>
      </c>
      <c r="C24" s="13" t="s">
        <v>40</v>
      </c>
      <c r="E24" s="7">
        <v>5</v>
      </c>
      <c r="F24" s="14" t="s">
        <v>104</v>
      </c>
      <c r="G24" s="13" t="s">
        <v>42</v>
      </c>
    </row>
    <row r="25" s="3" customFormat="1" ht="9.75" customHeight="1"/>
    <row r="26" spans="1:7" s="5" customFormat="1" ht="15.75" customHeight="1">
      <c r="A26" s="28" t="s">
        <v>12</v>
      </c>
      <c r="B26" s="28"/>
      <c r="C26" s="28"/>
      <c r="D26" s="4"/>
      <c r="E26" s="28" t="s">
        <v>8</v>
      </c>
      <c r="F26" s="28"/>
      <c r="G26" s="28"/>
    </row>
    <row r="27" spans="1:7" s="6" customFormat="1" ht="15.75" customHeight="1">
      <c r="A27" s="11">
        <v>1</v>
      </c>
      <c r="B27" s="12"/>
      <c r="C27" s="13"/>
      <c r="E27" s="11">
        <v>1</v>
      </c>
      <c r="F27" s="12" t="s">
        <v>53</v>
      </c>
      <c r="G27" s="13" t="s">
        <v>50</v>
      </c>
    </row>
    <row r="28" spans="1:7" s="6" customFormat="1" ht="15.75" customHeight="1">
      <c r="A28" s="7">
        <v>2</v>
      </c>
      <c r="B28" s="12"/>
      <c r="C28" s="13"/>
      <c r="E28" s="7">
        <v>2</v>
      </c>
      <c r="F28" s="12" t="s">
        <v>54</v>
      </c>
      <c r="G28" s="13" t="s">
        <v>37</v>
      </c>
    </row>
    <row r="29" spans="1:7" s="6" customFormat="1" ht="15.75" customHeight="1">
      <c r="A29" s="7">
        <v>3</v>
      </c>
      <c r="B29" s="14"/>
      <c r="C29" s="13"/>
      <c r="E29" s="7">
        <v>3</v>
      </c>
      <c r="F29" s="14" t="s">
        <v>55</v>
      </c>
      <c r="G29" s="13" t="s">
        <v>52</v>
      </c>
    </row>
    <row r="30" spans="1:7" s="6" customFormat="1" ht="15.75" customHeight="1">
      <c r="A30" s="7">
        <v>3</v>
      </c>
      <c r="B30" s="14"/>
      <c r="C30" s="13"/>
      <c r="E30" s="7">
        <v>3</v>
      </c>
      <c r="F30" s="14" t="s">
        <v>56</v>
      </c>
      <c r="G30" s="13" t="s">
        <v>57</v>
      </c>
    </row>
    <row r="31" spans="1:7" s="6" customFormat="1" ht="15.75" customHeight="1">
      <c r="A31" s="7">
        <v>5</v>
      </c>
      <c r="B31" s="14"/>
      <c r="C31" s="13"/>
      <c r="E31" s="7">
        <v>5</v>
      </c>
      <c r="F31" s="14" t="s">
        <v>58</v>
      </c>
      <c r="G31" s="13" t="s">
        <v>42</v>
      </c>
    </row>
    <row r="32" s="3" customFormat="1" ht="9.75" customHeight="1"/>
    <row r="33" spans="1:7" s="5" customFormat="1" ht="15.75" customHeight="1">
      <c r="A33" s="28" t="s">
        <v>11</v>
      </c>
      <c r="B33" s="28"/>
      <c r="C33" s="28"/>
      <c r="D33" s="4"/>
      <c r="E33" s="28" t="s">
        <v>9</v>
      </c>
      <c r="F33" s="28"/>
      <c r="G33" s="28"/>
    </row>
    <row r="34" spans="1:7" s="6" customFormat="1" ht="15.75" customHeight="1">
      <c r="A34" s="11">
        <v>1</v>
      </c>
      <c r="B34" s="12" t="s">
        <v>45</v>
      </c>
      <c r="C34" s="13" t="s">
        <v>37</v>
      </c>
      <c r="E34" s="11">
        <v>1</v>
      </c>
      <c r="F34" s="12" t="s">
        <v>63</v>
      </c>
      <c r="G34" s="13" t="s">
        <v>37</v>
      </c>
    </row>
    <row r="35" spans="1:7" s="6" customFormat="1" ht="15.75" customHeight="1">
      <c r="A35" s="7">
        <v>2</v>
      </c>
      <c r="B35" s="14" t="s">
        <v>46</v>
      </c>
      <c r="C35" s="13" t="s">
        <v>51</v>
      </c>
      <c r="E35" s="7">
        <v>2</v>
      </c>
      <c r="F35" s="14" t="s">
        <v>64</v>
      </c>
      <c r="G35" s="13" t="s">
        <v>52</v>
      </c>
    </row>
    <row r="36" spans="1:7" s="6" customFormat="1" ht="15.75" customHeight="1">
      <c r="A36" s="7">
        <v>3</v>
      </c>
      <c r="B36" s="14" t="s">
        <v>47</v>
      </c>
      <c r="C36" s="13" t="s">
        <v>42</v>
      </c>
      <c r="E36" s="7">
        <v>3</v>
      </c>
      <c r="F36" s="14" t="s">
        <v>66</v>
      </c>
      <c r="G36" s="13" t="s">
        <v>42</v>
      </c>
    </row>
    <row r="37" spans="1:9" s="6" customFormat="1" ht="15.75" customHeight="1">
      <c r="A37" s="7">
        <v>3</v>
      </c>
      <c r="B37" s="14" t="s">
        <v>48</v>
      </c>
      <c r="C37" s="13" t="s">
        <v>52</v>
      </c>
      <c r="E37" s="7">
        <v>3</v>
      </c>
      <c r="F37" s="14" t="s">
        <v>67</v>
      </c>
      <c r="G37" s="13" t="s">
        <v>50</v>
      </c>
      <c r="I37" s="15"/>
    </row>
    <row r="38" spans="1:7" s="6" customFormat="1" ht="15.75" customHeight="1">
      <c r="A38" s="7">
        <v>5</v>
      </c>
      <c r="B38" s="14" t="s">
        <v>49</v>
      </c>
      <c r="C38" s="13" t="s">
        <v>50</v>
      </c>
      <c r="E38" s="7">
        <v>5</v>
      </c>
      <c r="F38" s="14" t="s">
        <v>68</v>
      </c>
      <c r="G38" s="13" t="s">
        <v>51</v>
      </c>
    </row>
    <row r="39" s="3" customFormat="1" ht="9.75" customHeight="1"/>
    <row r="40" spans="1:7" s="5" customFormat="1" ht="15.75" customHeight="1">
      <c r="A40" s="28" t="s">
        <v>14</v>
      </c>
      <c r="B40" s="28"/>
      <c r="C40" s="28"/>
      <c r="D40" s="4"/>
      <c r="E40" s="28" t="s">
        <v>10</v>
      </c>
      <c r="F40" s="28"/>
      <c r="G40" s="28"/>
    </row>
    <row r="41" spans="1:7" s="6" customFormat="1" ht="15.75" customHeight="1">
      <c r="A41" s="11">
        <v>1</v>
      </c>
      <c r="B41" s="12" t="s">
        <v>69</v>
      </c>
      <c r="C41" s="13" t="s">
        <v>42</v>
      </c>
      <c r="E41" s="11">
        <v>1</v>
      </c>
      <c r="F41" s="12" t="s">
        <v>74</v>
      </c>
      <c r="G41" s="13" t="s">
        <v>61</v>
      </c>
    </row>
    <row r="42" spans="1:7" s="6" customFormat="1" ht="15.75" customHeight="1">
      <c r="A42" s="7">
        <v>2</v>
      </c>
      <c r="B42" s="14" t="s">
        <v>70</v>
      </c>
      <c r="C42" s="13" t="s">
        <v>37</v>
      </c>
      <c r="E42" s="7">
        <v>2</v>
      </c>
      <c r="F42" s="14" t="s">
        <v>75</v>
      </c>
      <c r="G42" s="13" t="s">
        <v>51</v>
      </c>
    </row>
    <row r="43" spans="1:7" s="6" customFormat="1" ht="15.75" customHeight="1">
      <c r="A43" s="7">
        <v>3</v>
      </c>
      <c r="B43" s="14" t="s">
        <v>71</v>
      </c>
      <c r="C43" s="13" t="s">
        <v>50</v>
      </c>
      <c r="E43" s="7">
        <v>3</v>
      </c>
      <c r="F43" s="14" t="s">
        <v>76</v>
      </c>
      <c r="G43" s="13" t="s">
        <v>50</v>
      </c>
    </row>
    <row r="44" spans="1:7" s="6" customFormat="1" ht="15.75" customHeight="1">
      <c r="A44" s="7">
        <v>3</v>
      </c>
      <c r="B44" s="14" t="s">
        <v>72</v>
      </c>
      <c r="C44" s="13" t="s">
        <v>65</v>
      </c>
      <c r="E44" s="7">
        <v>3</v>
      </c>
      <c r="F44" s="14" t="s">
        <v>77</v>
      </c>
      <c r="G44" s="13" t="s">
        <v>42</v>
      </c>
    </row>
    <row r="45" spans="1:7" s="6" customFormat="1" ht="15.75" customHeight="1">
      <c r="A45" s="7">
        <v>5</v>
      </c>
      <c r="B45" s="14" t="s">
        <v>73</v>
      </c>
      <c r="C45" s="13" t="s">
        <v>65</v>
      </c>
      <c r="E45" s="7">
        <v>5</v>
      </c>
      <c r="F45" s="14" t="s">
        <v>78</v>
      </c>
      <c r="G45" s="13" t="s">
        <v>52</v>
      </c>
    </row>
    <row r="46" s="3" customFormat="1" ht="9.75" customHeight="1"/>
    <row r="47" spans="1:7" s="5" customFormat="1" ht="15.75" customHeight="1">
      <c r="A47" s="28" t="s">
        <v>15</v>
      </c>
      <c r="B47" s="28"/>
      <c r="C47" s="28"/>
      <c r="D47" s="4"/>
      <c r="E47" s="29"/>
      <c r="F47" s="29"/>
      <c r="G47" s="29"/>
    </row>
    <row r="48" spans="1:7" s="6" customFormat="1" ht="15.75" customHeight="1">
      <c r="A48" s="11">
        <v>1</v>
      </c>
      <c r="B48" s="12" t="s">
        <v>79</v>
      </c>
      <c r="C48" s="13" t="s">
        <v>51</v>
      </c>
      <c r="E48" s="8"/>
      <c r="F48" s="8"/>
      <c r="G48" s="9"/>
    </row>
    <row r="49" spans="1:7" s="6" customFormat="1" ht="15.75" customHeight="1">
      <c r="A49" s="7">
        <v>2</v>
      </c>
      <c r="B49" s="12" t="s">
        <v>80</v>
      </c>
      <c r="C49" s="13" t="s">
        <v>50</v>
      </c>
      <c r="E49" s="8"/>
      <c r="F49" s="8"/>
      <c r="G49" s="9"/>
    </row>
    <row r="50" spans="1:7" s="6" customFormat="1" ht="15.75" customHeight="1">
      <c r="A50" s="7">
        <v>3</v>
      </c>
      <c r="B50" s="14" t="s">
        <v>82</v>
      </c>
      <c r="C50" s="13" t="s">
        <v>83</v>
      </c>
      <c r="E50" s="8"/>
      <c r="F50" s="8"/>
      <c r="G50" s="9"/>
    </row>
    <row r="51" spans="1:7" s="6" customFormat="1" ht="15.75" customHeight="1">
      <c r="A51" s="7">
        <v>3</v>
      </c>
      <c r="B51" s="14" t="s">
        <v>84</v>
      </c>
      <c r="C51" s="13" t="s">
        <v>37</v>
      </c>
      <c r="E51" s="8"/>
      <c r="F51" s="8"/>
      <c r="G51" s="9"/>
    </row>
    <row r="52" spans="1:7" s="6" customFormat="1" ht="15.75" customHeight="1">
      <c r="A52" s="7">
        <v>5</v>
      </c>
      <c r="B52" s="14" t="s">
        <v>81</v>
      </c>
      <c r="C52" s="13" t="s">
        <v>52</v>
      </c>
      <c r="E52" s="8"/>
      <c r="F52" s="8"/>
      <c r="G52" s="9"/>
    </row>
    <row r="53" spans="1:7" s="6" customFormat="1" ht="7.5" customHeight="1">
      <c r="A53" s="8"/>
      <c r="B53" s="15"/>
      <c r="C53" s="16"/>
      <c r="E53" s="8"/>
      <c r="F53" s="8"/>
      <c r="G53" s="9"/>
    </row>
    <row r="54" spans="5:7" ht="15.75">
      <c r="E54" s="10"/>
      <c r="F54" s="26" t="s">
        <v>1</v>
      </c>
      <c r="G54" s="26"/>
    </row>
    <row r="55" spans="6:7" ht="15.75">
      <c r="F55" s="26" t="s">
        <v>2</v>
      </c>
      <c r="G55" s="26"/>
    </row>
  </sheetData>
  <sheetProtection/>
  <mergeCells count="19">
    <mergeCell ref="A5:C5"/>
    <mergeCell ref="E33:G33"/>
    <mergeCell ref="A40:C40"/>
    <mergeCell ref="E40:G40"/>
    <mergeCell ref="A12:C12"/>
    <mergeCell ref="F54:G54"/>
    <mergeCell ref="A19:C19"/>
    <mergeCell ref="E19:G19"/>
    <mergeCell ref="A33:C33"/>
    <mergeCell ref="F55:G55"/>
    <mergeCell ref="A1:G1"/>
    <mergeCell ref="A2:G2"/>
    <mergeCell ref="A3:G3"/>
    <mergeCell ref="E5:G5"/>
    <mergeCell ref="E47:G47"/>
    <mergeCell ref="A26:C26"/>
    <mergeCell ref="E26:G26"/>
    <mergeCell ref="A47:C47"/>
    <mergeCell ref="E12:G12"/>
  </mergeCells>
  <printOptions/>
  <pageMargins left="0.48" right="0.22" top="0.26" bottom="0.17" header="0.16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16"/>
  <sheetViews>
    <sheetView zoomScalePageLayoutView="0" workbookViewId="0" topLeftCell="A5">
      <selection activeCell="B5" sqref="B5:B13"/>
    </sheetView>
  </sheetViews>
  <sheetFormatPr defaultColWidth="9.140625" defaultRowHeight="15"/>
  <cols>
    <col min="1" max="1" width="6.00390625" style="17" customWidth="1"/>
    <col min="2" max="2" width="27.140625" style="17" bestFit="1" customWidth="1"/>
    <col min="3" max="7" width="8.57421875" style="17" customWidth="1"/>
    <col min="8" max="8" width="15.7109375" style="17" customWidth="1"/>
    <col min="9" max="11" width="9.140625" style="17" customWidth="1"/>
    <col min="12" max="16" width="9.140625" style="24" customWidth="1"/>
    <col min="17" max="17" width="12.140625" style="24" customWidth="1"/>
    <col min="18" max="16384" width="9.140625" style="17" customWidth="1"/>
  </cols>
  <sheetData>
    <row r="1" spans="1:8" ht="20.25" customHeight="1">
      <c r="A1" s="31" t="s">
        <v>29</v>
      </c>
      <c r="B1" s="31"/>
      <c r="C1" s="31"/>
      <c r="D1" s="31"/>
      <c r="E1" s="31"/>
      <c r="F1" s="31"/>
      <c r="G1" s="31"/>
      <c r="H1" s="31"/>
    </row>
    <row r="2" spans="1:8" ht="20.25" customHeight="1">
      <c r="A2" s="31" t="s">
        <v>34</v>
      </c>
      <c r="B2" s="31"/>
      <c r="C2" s="31"/>
      <c r="D2" s="31"/>
      <c r="E2" s="31"/>
      <c r="F2" s="31"/>
      <c r="G2" s="31"/>
      <c r="H2" s="31"/>
    </row>
    <row r="3" spans="1:8" ht="20.25" customHeight="1">
      <c r="A3" s="32" t="s">
        <v>25</v>
      </c>
      <c r="B3" s="32"/>
      <c r="C3" s="32"/>
      <c r="D3" s="32"/>
      <c r="E3" s="32"/>
      <c r="F3" s="32"/>
      <c r="G3" s="32"/>
      <c r="H3" s="32"/>
    </row>
    <row r="4" spans="1:17" s="19" customFormat="1" ht="40.5" customHeight="1">
      <c r="A4" s="18" t="s">
        <v>16</v>
      </c>
      <c r="B4" s="18" t="s">
        <v>17</v>
      </c>
      <c r="C4" s="18" t="s">
        <v>18</v>
      </c>
      <c r="D4" s="18" t="s">
        <v>19</v>
      </c>
      <c r="E4" s="18" t="s">
        <v>20</v>
      </c>
      <c r="F4" s="18" t="s">
        <v>21</v>
      </c>
      <c r="G4" s="18" t="s">
        <v>22</v>
      </c>
      <c r="H4" s="18" t="s">
        <v>23</v>
      </c>
      <c r="L4" s="25">
        <v>10</v>
      </c>
      <c r="M4" s="25">
        <v>8</v>
      </c>
      <c r="N4" s="25">
        <v>5</v>
      </c>
      <c r="O4" s="25">
        <v>3</v>
      </c>
      <c r="P4" s="25">
        <v>1</v>
      </c>
      <c r="Q4" s="25" t="s">
        <v>24</v>
      </c>
    </row>
    <row r="5" spans="1:17" s="19" customFormat="1" ht="40.5" customHeight="1">
      <c r="A5" s="18">
        <v>1</v>
      </c>
      <c r="B5" s="20" t="s">
        <v>37</v>
      </c>
      <c r="C5" s="21">
        <v>2</v>
      </c>
      <c r="D5" s="21">
        <v>3</v>
      </c>
      <c r="E5" s="21">
        <v>0</v>
      </c>
      <c r="F5" s="21">
        <v>1</v>
      </c>
      <c r="G5" s="21">
        <v>0</v>
      </c>
      <c r="H5" s="18">
        <f aca="true" t="shared" si="0" ref="H5:H13">Q5</f>
        <v>47</v>
      </c>
      <c r="L5" s="25">
        <f>C5*10</f>
        <v>20</v>
      </c>
      <c r="M5" s="25">
        <f>D5*8</f>
        <v>24</v>
      </c>
      <c r="N5" s="25">
        <f>E5*5</f>
        <v>0</v>
      </c>
      <c r="O5" s="25">
        <f>F5*3</f>
        <v>3</v>
      </c>
      <c r="P5" s="25">
        <f>G5*1</f>
        <v>0</v>
      </c>
      <c r="Q5" s="25">
        <f aca="true" t="shared" si="1" ref="Q5:Q16">SUM(L5:P5)</f>
        <v>47</v>
      </c>
    </row>
    <row r="6" spans="1:17" s="19" customFormat="1" ht="40.5" customHeight="1">
      <c r="A6" s="18">
        <v>2</v>
      </c>
      <c r="B6" s="20" t="s">
        <v>60</v>
      </c>
      <c r="C6" s="21">
        <v>1</v>
      </c>
      <c r="D6" s="21">
        <v>2</v>
      </c>
      <c r="E6" s="21">
        <v>1</v>
      </c>
      <c r="F6" s="21">
        <v>1</v>
      </c>
      <c r="G6" s="21">
        <v>1</v>
      </c>
      <c r="H6" s="18">
        <f t="shared" si="0"/>
        <v>35</v>
      </c>
      <c r="L6" s="25">
        <f>C6*10</f>
        <v>10</v>
      </c>
      <c r="M6" s="25">
        <f>D6*8</f>
        <v>16</v>
      </c>
      <c r="N6" s="25">
        <f>E6*5</f>
        <v>5</v>
      </c>
      <c r="O6" s="25">
        <f>F6*3</f>
        <v>3</v>
      </c>
      <c r="P6" s="25">
        <f>G6*1</f>
        <v>1</v>
      </c>
      <c r="Q6" s="25">
        <f t="shared" si="1"/>
        <v>35</v>
      </c>
    </row>
    <row r="7" spans="1:17" s="19" customFormat="1" ht="40.5" customHeight="1">
      <c r="A7" s="18">
        <v>3</v>
      </c>
      <c r="B7" s="20" t="s">
        <v>50</v>
      </c>
      <c r="C7" s="21">
        <v>1</v>
      </c>
      <c r="D7" s="21">
        <v>1</v>
      </c>
      <c r="E7" s="21">
        <v>2</v>
      </c>
      <c r="F7" s="21">
        <v>1</v>
      </c>
      <c r="G7" s="21">
        <v>1</v>
      </c>
      <c r="H7" s="18">
        <f t="shared" si="0"/>
        <v>32</v>
      </c>
      <c r="L7" s="25">
        <f aca="true" t="shared" si="2" ref="L7:L16">C7*10</f>
        <v>10</v>
      </c>
      <c r="M7" s="25">
        <f aca="true" t="shared" si="3" ref="M7:M16">D7*8</f>
        <v>8</v>
      </c>
      <c r="N7" s="25">
        <f aca="true" t="shared" si="4" ref="N7:N16">E7*5</f>
        <v>10</v>
      </c>
      <c r="O7" s="25">
        <f aca="true" t="shared" si="5" ref="O7:O16">F7*3</f>
        <v>3</v>
      </c>
      <c r="P7" s="25">
        <f aca="true" t="shared" si="6" ref="P7:P16">G7*1</f>
        <v>1</v>
      </c>
      <c r="Q7" s="25">
        <f t="shared" si="1"/>
        <v>32</v>
      </c>
    </row>
    <row r="8" spans="1:17" s="19" customFormat="1" ht="40.5" customHeight="1">
      <c r="A8" s="18">
        <v>4</v>
      </c>
      <c r="B8" s="20" t="s">
        <v>59</v>
      </c>
      <c r="C8" s="21">
        <v>1</v>
      </c>
      <c r="D8" s="21">
        <v>1</v>
      </c>
      <c r="E8" s="21">
        <v>1</v>
      </c>
      <c r="F8" s="21">
        <v>1</v>
      </c>
      <c r="G8" s="21">
        <v>3</v>
      </c>
      <c r="H8" s="18">
        <f t="shared" si="0"/>
        <v>29</v>
      </c>
      <c r="L8" s="25">
        <f t="shared" si="2"/>
        <v>10</v>
      </c>
      <c r="M8" s="25">
        <f t="shared" si="3"/>
        <v>8</v>
      </c>
      <c r="N8" s="25">
        <f t="shared" si="4"/>
        <v>5</v>
      </c>
      <c r="O8" s="25">
        <f t="shared" si="5"/>
        <v>3</v>
      </c>
      <c r="P8" s="25">
        <f t="shared" si="6"/>
        <v>3</v>
      </c>
      <c r="Q8" s="25">
        <f t="shared" si="1"/>
        <v>29</v>
      </c>
    </row>
    <row r="9" spans="1:17" s="19" customFormat="1" ht="40.5" customHeight="1">
      <c r="A9" s="18">
        <v>5</v>
      </c>
      <c r="B9" s="20" t="s">
        <v>42</v>
      </c>
      <c r="C9" s="21">
        <v>1</v>
      </c>
      <c r="D9" s="21">
        <v>0</v>
      </c>
      <c r="E9" s="21">
        <v>2</v>
      </c>
      <c r="F9" s="21">
        <v>1</v>
      </c>
      <c r="G9" s="21">
        <v>2</v>
      </c>
      <c r="H9" s="18">
        <f t="shared" si="0"/>
        <v>25</v>
      </c>
      <c r="L9" s="25">
        <f t="shared" si="2"/>
        <v>10</v>
      </c>
      <c r="M9" s="25">
        <f t="shared" si="3"/>
        <v>0</v>
      </c>
      <c r="N9" s="25">
        <f t="shared" si="4"/>
        <v>10</v>
      </c>
      <c r="O9" s="25">
        <f t="shared" si="5"/>
        <v>3</v>
      </c>
      <c r="P9" s="25">
        <f t="shared" si="6"/>
        <v>2</v>
      </c>
      <c r="Q9" s="25">
        <f t="shared" si="1"/>
        <v>25</v>
      </c>
    </row>
    <row r="10" spans="1:17" s="19" customFormat="1" ht="40.5" customHeight="1">
      <c r="A10" s="18">
        <v>6</v>
      </c>
      <c r="B10" s="20" t="s">
        <v>61</v>
      </c>
      <c r="C10" s="21">
        <v>1</v>
      </c>
      <c r="D10" s="21">
        <v>0</v>
      </c>
      <c r="E10" s="21">
        <v>0</v>
      </c>
      <c r="F10" s="21">
        <v>1</v>
      </c>
      <c r="G10" s="21">
        <v>0</v>
      </c>
      <c r="H10" s="18">
        <f t="shared" si="0"/>
        <v>13</v>
      </c>
      <c r="L10" s="25">
        <f t="shared" si="2"/>
        <v>10</v>
      </c>
      <c r="M10" s="25">
        <f t="shared" si="3"/>
        <v>0</v>
      </c>
      <c r="N10" s="25">
        <f t="shared" si="4"/>
        <v>0</v>
      </c>
      <c r="O10" s="25">
        <f t="shared" si="5"/>
        <v>3</v>
      </c>
      <c r="P10" s="25">
        <f t="shared" si="6"/>
        <v>0</v>
      </c>
      <c r="Q10" s="25">
        <f t="shared" si="1"/>
        <v>13</v>
      </c>
    </row>
    <row r="11" spans="1:17" s="19" customFormat="1" ht="40.5" customHeight="1">
      <c r="A11" s="18">
        <v>7</v>
      </c>
      <c r="B11" s="20" t="s">
        <v>62</v>
      </c>
      <c r="C11" s="21">
        <v>0</v>
      </c>
      <c r="D11" s="21">
        <v>0</v>
      </c>
      <c r="E11" s="21">
        <v>1</v>
      </c>
      <c r="F11" s="21">
        <v>0</v>
      </c>
      <c r="G11" s="21">
        <v>0</v>
      </c>
      <c r="H11" s="18">
        <f t="shared" si="0"/>
        <v>5</v>
      </c>
      <c r="L11" s="25">
        <f t="shared" si="2"/>
        <v>0</v>
      </c>
      <c r="M11" s="25">
        <f t="shared" si="3"/>
        <v>0</v>
      </c>
      <c r="N11" s="25">
        <f t="shared" si="4"/>
        <v>5</v>
      </c>
      <c r="O11" s="25">
        <f t="shared" si="5"/>
        <v>0</v>
      </c>
      <c r="P11" s="25">
        <f t="shared" si="6"/>
        <v>0</v>
      </c>
      <c r="Q11" s="25">
        <f t="shared" si="1"/>
        <v>5</v>
      </c>
    </row>
    <row r="12" spans="1:17" s="19" customFormat="1" ht="40.5" customHeight="1">
      <c r="A12" s="18">
        <v>8</v>
      </c>
      <c r="B12" s="20" t="s">
        <v>57</v>
      </c>
      <c r="C12" s="21">
        <v>0</v>
      </c>
      <c r="D12" s="21">
        <v>0</v>
      </c>
      <c r="E12" s="21">
        <v>0</v>
      </c>
      <c r="F12" s="21">
        <v>1</v>
      </c>
      <c r="G12" s="21">
        <v>0</v>
      </c>
      <c r="H12" s="18">
        <f t="shared" si="0"/>
        <v>3</v>
      </c>
      <c r="L12" s="25">
        <f t="shared" si="2"/>
        <v>0</v>
      </c>
      <c r="M12" s="25">
        <f t="shared" si="3"/>
        <v>0</v>
      </c>
      <c r="N12" s="25">
        <f t="shared" si="4"/>
        <v>0</v>
      </c>
      <c r="O12" s="25">
        <f t="shared" si="5"/>
        <v>3</v>
      </c>
      <c r="P12" s="25">
        <f t="shared" si="6"/>
        <v>0</v>
      </c>
      <c r="Q12" s="25">
        <f t="shared" si="1"/>
        <v>3</v>
      </c>
    </row>
    <row r="13" spans="1:17" s="19" customFormat="1" ht="40.5" customHeight="1">
      <c r="A13" s="18">
        <v>9</v>
      </c>
      <c r="B13" s="20" t="s">
        <v>40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18">
        <f t="shared" si="0"/>
        <v>0</v>
      </c>
      <c r="L13" s="25">
        <f t="shared" si="2"/>
        <v>0</v>
      </c>
      <c r="M13" s="25">
        <f t="shared" si="3"/>
        <v>0</v>
      </c>
      <c r="N13" s="25">
        <f t="shared" si="4"/>
        <v>0</v>
      </c>
      <c r="O13" s="25">
        <f t="shared" si="5"/>
        <v>0</v>
      </c>
      <c r="P13" s="25">
        <f t="shared" si="6"/>
        <v>0</v>
      </c>
      <c r="Q13" s="25">
        <f t="shared" si="1"/>
        <v>0</v>
      </c>
    </row>
    <row r="14" spans="1:17" s="19" customFormat="1" ht="40.5" customHeight="1">
      <c r="A14" s="18">
        <v>10</v>
      </c>
      <c r="B14" s="20"/>
      <c r="C14" s="21"/>
      <c r="D14" s="21"/>
      <c r="E14" s="21"/>
      <c r="F14" s="21"/>
      <c r="G14" s="21"/>
      <c r="H14" s="18"/>
      <c r="L14" s="25">
        <f t="shared" si="2"/>
        <v>0</v>
      </c>
      <c r="M14" s="25">
        <f t="shared" si="3"/>
        <v>0</v>
      </c>
      <c r="N14" s="25">
        <f t="shared" si="4"/>
        <v>0</v>
      </c>
      <c r="O14" s="25">
        <f t="shared" si="5"/>
        <v>0</v>
      </c>
      <c r="P14" s="25">
        <f t="shared" si="6"/>
        <v>0</v>
      </c>
      <c r="Q14" s="25">
        <f t="shared" si="1"/>
        <v>0</v>
      </c>
    </row>
    <row r="15" spans="1:17" s="19" customFormat="1" ht="40.5" customHeight="1">
      <c r="A15" s="18">
        <v>11</v>
      </c>
      <c r="B15" s="20"/>
      <c r="C15" s="21"/>
      <c r="D15" s="21"/>
      <c r="E15" s="21"/>
      <c r="F15" s="21"/>
      <c r="G15" s="21"/>
      <c r="H15" s="18"/>
      <c r="L15" s="25">
        <f t="shared" si="2"/>
        <v>0</v>
      </c>
      <c r="M15" s="25">
        <f t="shared" si="3"/>
        <v>0</v>
      </c>
      <c r="N15" s="25">
        <f t="shared" si="4"/>
        <v>0</v>
      </c>
      <c r="O15" s="25">
        <f t="shared" si="5"/>
        <v>0</v>
      </c>
      <c r="P15" s="25">
        <f t="shared" si="6"/>
        <v>0</v>
      </c>
      <c r="Q15" s="25">
        <f t="shared" si="1"/>
        <v>0</v>
      </c>
    </row>
    <row r="16" spans="1:17" s="19" customFormat="1" ht="40.5" customHeight="1">
      <c r="A16" s="18">
        <v>12</v>
      </c>
      <c r="B16" s="20"/>
      <c r="C16" s="21"/>
      <c r="D16" s="21"/>
      <c r="E16" s="21"/>
      <c r="F16" s="21"/>
      <c r="G16" s="21"/>
      <c r="H16" s="18"/>
      <c r="L16" s="25">
        <f t="shared" si="2"/>
        <v>0</v>
      </c>
      <c r="M16" s="25">
        <f t="shared" si="3"/>
        <v>0</v>
      </c>
      <c r="N16" s="25">
        <f t="shared" si="4"/>
        <v>0</v>
      </c>
      <c r="O16" s="25">
        <f t="shared" si="5"/>
        <v>0</v>
      </c>
      <c r="P16" s="25">
        <f t="shared" si="6"/>
        <v>0</v>
      </c>
      <c r="Q16" s="25">
        <f t="shared" si="1"/>
        <v>0</v>
      </c>
    </row>
  </sheetData>
  <sheetProtection/>
  <mergeCells count="3">
    <mergeCell ref="A1:H1"/>
    <mergeCell ref="A2:H2"/>
    <mergeCell ref="A3:H3"/>
  </mergeCells>
  <printOptions/>
  <pageMargins left="0.44" right="0.22" top="0.26" bottom="0.17" header="0.16" footer="0.1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Q16"/>
  <sheetViews>
    <sheetView zoomScalePageLayoutView="0" workbookViewId="0" topLeftCell="A4">
      <selection activeCell="G10" sqref="G10"/>
    </sheetView>
  </sheetViews>
  <sheetFormatPr defaultColWidth="9.140625" defaultRowHeight="15"/>
  <cols>
    <col min="1" max="1" width="6.00390625" style="17" customWidth="1"/>
    <col min="2" max="2" width="27.140625" style="17" bestFit="1" customWidth="1"/>
    <col min="3" max="7" width="8.57421875" style="17" customWidth="1"/>
    <col min="8" max="8" width="15.7109375" style="17" customWidth="1"/>
    <col min="9" max="11" width="9.140625" style="17" customWidth="1"/>
    <col min="12" max="16" width="9.140625" style="24" customWidth="1"/>
    <col min="17" max="17" width="12.140625" style="24" customWidth="1"/>
    <col min="18" max="16384" width="9.140625" style="17" customWidth="1"/>
  </cols>
  <sheetData>
    <row r="1" spans="1:8" ht="20.25" customHeight="1">
      <c r="A1" s="31" t="s">
        <v>29</v>
      </c>
      <c r="B1" s="31"/>
      <c r="C1" s="31"/>
      <c r="D1" s="31"/>
      <c r="E1" s="31"/>
      <c r="F1" s="31"/>
      <c r="G1" s="31"/>
      <c r="H1" s="31"/>
    </row>
    <row r="2" spans="1:8" ht="20.25" customHeight="1">
      <c r="A2" s="31" t="s">
        <v>32</v>
      </c>
      <c r="B2" s="31"/>
      <c r="C2" s="31"/>
      <c r="D2" s="31"/>
      <c r="E2" s="31"/>
      <c r="F2" s="31"/>
      <c r="G2" s="31"/>
      <c r="H2" s="31"/>
    </row>
    <row r="3" spans="1:8" ht="20.25" customHeight="1">
      <c r="A3" s="32" t="s">
        <v>33</v>
      </c>
      <c r="B3" s="32"/>
      <c r="C3" s="32"/>
      <c r="D3" s="32"/>
      <c r="E3" s="32"/>
      <c r="F3" s="32"/>
      <c r="G3" s="32"/>
      <c r="H3" s="32"/>
    </row>
    <row r="4" spans="1:17" s="19" customFormat="1" ht="40.5" customHeight="1">
      <c r="A4" s="18" t="s">
        <v>16</v>
      </c>
      <c r="B4" s="18" t="s">
        <v>17</v>
      </c>
      <c r="C4" s="18" t="s">
        <v>18</v>
      </c>
      <c r="D4" s="18" t="s">
        <v>19</v>
      </c>
      <c r="E4" s="18" t="s">
        <v>20</v>
      </c>
      <c r="F4" s="18" t="s">
        <v>21</v>
      </c>
      <c r="G4" s="18" t="s">
        <v>22</v>
      </c>
      <c r="H4" s="18" t="s">
        <v>23</v>
      </c>
      <c r="L4" s="25">
        <v>10</v>
      </c>
      <c r="M4" s="25">
        <v>8</v>
      </c>
      <c r="N4" s="25">
        <v>5</v>
      </c>
      <c r="O4" s="25">
        <v>3</v>
      </c>
      <c r="P4" s="25">
        <v>1</v>
      </c>
      <c r="Q4" s="25" t="s">
        <v>24</v>
      </c>
    </row>
    <row r="5" spans="1:17" s="19" customFormat="1" ht="40.5" customHeight="1">
      <c r="A5" s="18">
        <v>1</v>
      </c>
      <c r="B5" s="20" t="s">
        <v>37</v>
      </c>
      <c r="C5" s="21"/>
      <c r="D5" s="21">
        <v>1</v>
      </c>
      <c r="E5" s="21">
        <v>1</v>
      </c>
      <c r="F5" s="21">
        <v>2</v>
      </c>
      <c r="G5" s="21"/>
      <c r="H5" s="18">
        <f aca="true" t="shared" si="0" ref="H5:H16">Q5</f>
        <v>19</v>
      </c>
      <c r="L5" s="25">
        <f>C5*10</f>
        <v>0</v>
      </c>
      <c r="M5" s="25">
        <f>D5*8</f>
        <v>8</v>
      </c>
      <c r="N5" s="25">
        <f>E5*5</f>
        <v>5</v>
      </c>
      <c r="O5" s="25">
        <f>F5*3</f>
        <v>6</v>
      </c>
      <c r="P5" s="25">
        <f>G5*1</f>
        <v>0</v>
      </c>
      <c r="Q5" s="25">
        <f aca="true" t="shared" si="1" ref="Q5:Q16">SUM(L5:P5)</f>
        <v>19</v>
      </c>
    </row>
    <row r="6" spans="1:17" s="19" customFormat="1" ht="40.5" customHeight="1">
      <c r="A6" s="18">
        <v>2</v>
      </c>
      <c r="B6" s="20" t="s">
        <v>60</v>
      </c>
      <c r="C6" s="21">
        <v>2</v>
      </c>
      <c r="D6" s="21">
        <v>1</v>
      </c>
      <c r="E6" s="21"/>
      <c r="F6" s="21"/>
      <c r="G6" s="21">
        <v>1</v>
      </c>
      <c r="H6" s="18">
        <f t="shared" si="0"/>
        <v>29</v>
      </c>
      <c r="L6" s="25">
        <f aca="true" t="shared" si="2" ref="L6:L16">C6*10</f>
        <v>20</v>
      </c>
      <c r="M6" s="25">
        <f aca="true" t="shared" si="3" ref="M6:M16">D6*8</f>
        <v>8</v>
      </c>
      <c r="N6" s="25">
        <f aca="true" t="shared" si="4" ref="N6:N16">E6*5</f>
        <v>0</v>
      </c>
      <c r="O6" s="25">
        <f aca="true" t="shared" si="5" ref="O6:O16">F6*3</f>
        <v>0</v>
      </c>
      <c r="P6" s="25">
        <f aca="true" t="shared" si="6" ref="P6:P16">G6*1</f>
        <v>1</v>
      </c>
      <c r="Q6" s="25">
        <f t="shared" si="1"/>
        <v>29</v>
      </c>
    </row>
    <row r="7" spans="1:17" s="19" customFormat="1" ht="40.5" customHeight="1">
      <c r="A7" s="18">
        <v>3</v>
      </c>
      <c r="B7" s="20" t="s">
        <v>50</v>
      </c>
      <c r="C7" s="21"/>
      <c r="D7" s="21">
        <v>1</v>
      </c>
      <c r="E7" s="21">
        <v>1</v>
      </c>
      <c r="F7" s="21"/>
      <c r="G7" s="21"/>
      <c r="H7" s="18">
        <f t="shared" si="0"/>
        <v>13</v>
      </c>
      <c r="L7" s="25">
        <f t="shared" si="2"/>
        <v>0</v>
      </c>
      <c r="M7" s="25">
        <f t="shared" si="3"/>
        <v>8</v>
      </c>
      <c r="N7" s="25">
        <f t="shared" si="4"/>
        <v>5</v>
      </c>
      <c r="O7" s="25">
        <f t="shared" si="5"/>
        <v>0</v>
      </c>
      <c r="P7" s="25">
        <f t="shared" si="6"/>
        <v>0</v>
      </c>
      <c r="Q7" s="25">
        <f t="shared" si="1"/>
        <v>13</v>
      </c>
    </row>
    <row r="8" spans="1:17" s="19" customFormat="1" ht="40.5" customHeight="1">
      <c r="A8" s="18">
        <v>4</v>
      </c>
      <c r="B8" s="20" t="s">
        <v>59</v>
      </c>
      <c r="C8" s="21"/>
      <c r="D8" s="21">
        <v>1</v>
      </c>
      <c r="E8" s="21">
        <v>1</v>
      </c>
      <c r="F8" s="21"/>
      <c r="G8" s="21"/>
      <c r="H8" s="18">
        <f t="shared" si="0"/>
        <v>13</v>
      </c>
      <c r="L8" s="25">
        <f t="shared" si="2"/>
        <v>0</v>
      </c>
      <c r="M8" s="25">
        <f t="shared" si="3"/>
        <v>8</v>
      </c>
      <c r="N8" s="25">
        <f t="shared" si="4"/>
        <v>5</v>
      </c>
      <c r="O8" s="25">
        <f t="shared" si="5"/>
        <v>0</v>
      </c>
      <c r="P8" s="25">
        <f t="shared" si="6"/>
        <v>0</v>
      </c>
      <c r="Q8" s="25">
        <f t="shared" si="1"/>
        <v>13</v>
      </c>
    </row>
    <row r="9" spans="1:17" s="19" customFormat="1" ht="40.5" customHeight="1">
      <c r="A9" s="18">
        <v>5</v>
      </c>
      <c r="B9" s="20" t="s">
        <v>42</v>
      </c>
      <c r="C9" s="21"/>
      <c r="D9" s="21"/>
      <c r="E9" s="21"/>
      <c r="F9" s="21"/>
      <c r="G9" s="21">
        <v>3</v>
      </c>
      <c r="H9" s="18">
        <f t="shared" si="0"/>
        <v>3</v>
      </c>
      <c r="L9" s="25">
        <f t="shared" si="2"/>
        <v>0</v>
      </c>
      <c r="M9" s="25">
        <f t="shared" si="3"/>
        <v>0</v>
      </c>
      <c r="N9" s="25">
        <f t="shared" si="4"/>
        <v>0</v>
      </c>
      <c r="O9" s="25">
        <f t="shared" si="5"/>
        <v>0</v>
      </c>
      <c r="P9" s="25">
        <f t="shared" si="6"/>
        <v>3</v>
      </c>
      <c r="Q9" s="25">
        <f t="shared" si="1"/>
        <v>3</v>
      </c>
    </row>
    <row r="10" spans="1:17" s="19" customFormat="1" ht="40.5" customHeight="1">
      <c r="A10" s="18">
        <v>6</v>
      </c>
      <c r="B10" s="20" t="s">
        <v>61</v>
      </c>
      <c r="C10" s="21"/>
      <c r="D10" s="21"/>
      <c r="E10" s="21">
        <v>1</v>
      </c>
      <c r="F10" s="21"/>
      <c r="G10" s="21"/>
      <c r="H10" s="18">
        <f t="shared" si="0"/>
        <v>5</v>
      </c>
      <c r="L10" s="25">
        <f t="shared" si="2"/>
        <v>0</v>
      </c>
      <c r="M10" s="25">
        <f t="shared" si="3"/>
        <v>0</v>
      </c>
      <c r="N10" s="25">
        <f t="shared" si="4"/>
        <v>5</v>
      </c>
      <c r="O10" s="25">
        <f t="shared" si="5"/>
        <v>0</v>
      </c>
      <c r="P10" s="25">
        <f t="shared" si="6"/>
        <v>0</v>
      </c>
      <c r="Q10" s="25">
        <f t="shared" si="1"/>
        <v>5</v>
      </c>
    </row>
    <row r="11" spans="1:17" s="19" customFormat="1" ht="40.5" customHeight="1">
      <c r="A11" s="18">
        <v>7</v>
      </c>
      <c r="B11" s="20" t="s">
        <v>62</v>
      </c>
      <c r="C11" s="21">
        <v>1</v>
      </c>
      <c r="D11" s="21"/>
      <c r="E11" s="21"/>
      <c r="F11" s="21">
        <v>2</v>
      </c>
      <c r="G11" s="21"/>
      <c r="H11" s="18">
        <f t="shared" si="0"/>
        <v>16</v>
      </c>
      <c r="L11" s="25">
        <f t="shared" si="2"/>
        <v>10</v>
      </c>
      <c r="M11" s="25">
        <f t="shared" si="3"/>
        <v>0</v>
      </c>
      <c r="N11" s="25">
        <f t="shared" si="4"/>
        <v>0</v>
      </c>
      <c r="O11" s="25">
        <f t="shared" si="5"/>
        <v>6</v>
      </c>
      <c r="P11" s="25">
        <f t="shared" si="6"/>
        <v>0</v>
      </c>
      <c r="Q11" s="25">
        <f t="shared" si="1"/>
        <v>16</v>
      </c>
    </row>
    <row r="12" spans="1:17" s="19" customFormat="1" ht="40.5" customHeight="1">
      <c r="A12" s="18">
        <v>8</v>
      </c>
      <c r="B12" s="20" t="s">
        <v>57</v>
      </c>
      <c r="C12" s="21"/>
      <c r="D12" s="21"/>
      <c r="E12" s="21"/>
      <c r="F12" s="21"/>
      <c r="G12" s="21"/>
      <c r="H12" s="18">
        <f t="shared" si="0"/>
        <v>0</v>
      </c>
      <c r="L12" s="25">
        <f t="shared" si="2"/>
        <v>0</v>
      </c>
      <c r="M12" s="25">
        <f t="shared" si="3"/>
        <v>0</v>
      </c>
      <c r="N12" s="25">
        <f t="shared" si="4"/>
        <v>0</v>
      </c>
      <c r="O12" s="25">
        <f t="shared" si="5"/>
        <v>0</v>
      </c>
      <c r="P12" s="25">
        <f t="shared" si="6"/>
        <v>0</v>
      </c>
      <c r="Q12" s="25">
        <f t="shared" si="1"/>
        <v>0</v>
      </c>
    </row>
    <row r="13" spans="1:17" s="19" customFormat="1" ht="40.5" customHeight="1">
      <c r="A13" s="18">
        <v>9</v>
      </c>
      <c r="B13" s="20" t="s">
        <v>40</v>
      </c>
      <c r="C13" s="21">
        <v>1</v>
      </c>
      <c r="D13" s="21"/>
      <c r="E13" s="21"/>
      <c r="F13" s="21"/>
      <c r="G13" s="21"/>
      <c r="H13" s="18">
        <f t="shared" si="0"/>
        <v>10</v>
      </c>
      <c r="L13" s="25">
        <f t="shared" si="2"/>
        <v>10</v>
      </c>
      <c r="M13" s="25">
        <f t="shared" si="3"/>
        <v>0</v>
      </c>
      <c r="N13" s="25">
        <f t="shared" si="4"/>
        <v>0</v>
      </c>
      <c r="O13" s="25">
        <f t="shared" si="5"/>
        <v>0</v>
      </c>
      <c r="P13" s="25">
        <f t="shared" si="6"/>
        <v>0</v>
      </c>
      <c r="Q13" s="25">
        <f t="shared" si="1"/>
        <v>10</v>
      </c>
    </row>
    <row r="14" spans="1:17" s="19" customFormat="1" ht="40.5" customHeight="1">
      <c r="A14" s="18">
        <v>10</v>
      </c>
      <c r="B14" s="20"/>
      <c r="C14" s="21"/>
      <c r="D14" s="21"/>
      <c r="E14" s="21"/>
      <c r="F14" s="21"/>
      <c r="G14" s="21"/>
      <c r="H14" s="18">
        <f t="shared" si="0"/>
        <v>0</v>
      </c>
      <c r="L14" s="25">
        <f t="shared" si="2"/>
        <v>0</v>
      </c>
      <c r="M14" s="25">
        <f t="shared" si="3"/>
        <v>0</v>
      </c>
      <c r="N14" s="25">
        <f t="shared" si="4"/>
        <v>0</v>
      </c>
      <c r="O14" s="25">
        <f t="shared" si="5"/>
        <v>0</v>
      </c>
      <c r="P14" s="25">
        <f t="shared" si="6"/>
        <v>0</v>
      </c>
      <c r="Q14" s="25">
        <f t="shared" si="1"/>
        <v>0</v>
      </c>
    </row>
    <row r="15" spans="1:17" s="19" customFormat="1" ht="40.5" customHeight="1">
      <c r="A15" s="18">
        <v>11</v>
      </c>
      <c r="B15" s="20"/>
      <c r="C15" s="21"/>
      <c r="D15" s="21"/>
      <c r="E15" s="21"/>
      <c r="F15" s="21"/>
      <c r="G15" s="21"/>
      <c r="H15" s="18">
        <f t="shared" si="0"/>
        <v>0</v>
      </c>
      <c r="L15" s="25">
        <f t="shared" si="2"/>
        <v>0</v>
      </c>
      <c r="M15" s="25">
        <f t="shared" si="3"/>
        <v>0</v>
      </c>
      <c r="N15" s="25">
        <f t="shared" si="4"/>
        <v>0</v>
      </c>
      <c r="O15" s="25">
        <f t="shared" si="5"/>
        <v>0</v>
      </c>
      <c r="P15" s="25">
        <f t="shared" si="6"/>
        <v>0</v>
      </c>
      <c r="Q15" s="25">
        <f t="shared" si="1"/>
        <v>0</v>
      </c>
    </row>
    <row r="16" spans="1:17" s="19" customFormat="1" ht="40.5" customHeight="1">
      <c r="A16" s="18">
        <v>12</v>
      </c>
      <c r="B16" s="20"/>
      <c r="C16" s="21"/>
      <c r="D16" s="21"/>
      <c r="E16" s="21"/>
      <c r="F16" s="21"/>
      <c r="G16" s="21"/>
      <c r="H16" s="18">
        <f t="shared" si="0"/>
        <v>0</v>
      </c>
      <c r="L16" s="25">
        <f t="shared" si="2"/>
        <v>0</v>
      </c>
      <c r="M16" s="25">
        <f t="shared" si="3"/>
        <v>0</v>
      </c>
      <c r="N16" s="25">
        <f t="shared" si="4"/>
        <v>0</v>
      </c>
      <c r="O16" s="25">
        <f t="shared" si="5"/>
        <v>0</v>
      </c>
      <c r="P16" s="25">
        <f t="shared" si="6"/>
        <v>0</v>
      </c>
      <c r="Q16" s="25">
        <f t="shared" si="1"/>
        <v>0</v>
      </c>
    </row>
  </sheetData>
  <sheetProtection/>
  <mergeCells count="3">
    <mergeCell ref="A1:H1"/>
    <mergeCell ref="A2:H2"/>
    <mergeCell ref="A3:H3"/>
  </mergeCells>
  <printOptions/>
  <pageMargins left="0.44" right="0.22" top="0.26" bottom="0.17" header="0.16" footer="0.1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23"/>
  <sheetViews>
    <sheetView zoomScale="115" zoomScaleNormal="115" zoomScalePageLayoutView="0" workbookViewId="0" topLeftCell="A16">
      <selection activeCell="C23" sqref="C23"/>
    </sheetView>
  </sheetViews>
  <sheetFormatPr defaultColWidth="9.140625" defaultRowHeight="15"/>
  <cols>
    <col min="1" max="1" width="6.00390625" style="17" customWidth="1"/>
    <col min="2" max="2" width="27.140625" style="17" bestFit="1" customWidth="1"/>
    <col min="3" max="3" width="22.57421875" style="17" customWidth="1"/>
    <col min="4" max="4" width="19.8515625" style="17" customWidth="1"/>
    <col min="5" max="5" width="11.8515625" style="23" customWidth="1"/>
    <col min="6" max="7" width="9.140625" style="17" hidden="1" customWidth="1"/>
    <col min="8" max="16384" width="9.140625" style="17" customWidth="1"/>
  </cols>
  <sheetData>
    <row r="1" spans="1:7" ht="20.25" customHeight="1">
      <c r="A1" s="33" t="s">
        <v>29</v>
      </c>
      <c r="B1" s="33"/>
      <c r="C1" s="33"/>
      <c r="D1" s="33"/>
      <c r="E1" s="33"/>
      <c r="F1" s="33"/>
      <c r="G1" s="33"/>
    </row>
    <row r="2" spans="1:7" ht="20.25" customHeight="1">
      <c r="A2" s="33" t="s">
        <v>31</v>
      </c>
      <c r="B2" s="33"/>
      <c r="C2" s="33"/>
      <c r="D2" s="33"/>
      <c r="E2" s="33"/>
      <c r="F2" s="33"/>
      <c r="G2" s="33"/>
    </row>
    <row r="3" spans="1:7" ht="20.25" customHeight="1">
      <c r="A3" s="33" t="s">
        <v>0</v>
      </c>
      <c r="B3" s="33"/>
      <c r="C3" s="33"/>
      <c r="D3" s="33"/>
      <c r="E3" s="33"/>
      <c r="F3" s="33"/>
      <c r="G3" s="33"/>
    </row>
    <row r="4" spans="1:5" s="19" customFormat="1" ht="40.5" customHeight="1">
      <c r="A4" s="18" t="s">
        <v>16</v>
      </c>
      <c r="B4" s="18" t="s">
        <v>17</v>
      </c>
      <c r="C4" s="18" t="s">
        <v>26</v>
      </c>
      <c r="D4" s="18" t="s">
        <v>27</v>
      </c>
      <c r="E4" s="18" t="s">
        <v>24</v>
      </c>
    </row>
    <row r="5" spans="1:5" s="19" customFormat="1" ht="40.5" customHeight="1">
      <c r="A5" s="18">
        <v>1</v>
      </c>
      <c r="B5" s="20"/>
      <c r="C5" s="18"/>
      <c r="D5" s="18"/>
      <c r="E5" s="18">
        <f aca="true" t="shared" si="0" ref="E5:E21">SUM(C5:D5)</f>
        <v>0</v>
      </c>
    </row>
    <row r="6" spans="1:5" s="19" customFormat="1" ht="40.5" customHeight="1">
      <c r="A6" s="18">
        <v>2</v>
      </c>
      <c r="B6" s="20"/>
      <c r="C6" s="18"/>
      <c r="D6" s="18"/>
      <c r="E6" s="18">
        <f t="shared" si="0"/>
        <v>0</v>
      </c>
    </row>
    <row r="7" spans="1:5" s="19" customFormat="1" ht="40.5" customHeight="1">
      <c r="A7" s="18">
        <v>3</v>
      </c>
      <c r="B7" s="20"/>
      <c r="C7" s="18"/>
      <c r="D7" s="18"/>
      <c r="E7" s="18">
        <f t="shared" si="0"/>
        <v>0</v>
      </c>
    </row>
    <row r="8" spans="1:5" s="19" customFormat="1" ht="40.5" customHeight="1">
      <c r="A8" s="18">
        <v>4</v>
      </c>
      <c r="B8" s="20"/>
      <c r="C8" s="18"/>
      <c r="D8" s="18"/>
      <c r="E8" s="18">
        <f t="shared" si="0"/>
        <v>0</v>
      </c>
    </row>
    <row r="9" spans="1:5" s="19" customFormat="1" ht="40.5" customHeight="1">
      <c r="A9" s="18">
        <v>5</v>
      </c>
      <c r="B9" s="20"/>
      <c r="C9" s="18"/>
      <c r="D9" s="18"/>
      <c r="E9" s="18">
        <f t="shared" si="0"/>
        <v>0</v>
      </c>
    </row>
    <row r="10" spans="1:5" s="19" customFormat="1" ht="40.5" customHeight="1">
      <c r="A10" s="18">
        <v>6</v>
      </c>
      <c r="B10" s="20"/>
      <c r="C10" s="18"/>
      <c r="D10" s="18"/>
      <c r="E10" s="18">
        <f t="shared" si="0"/>
        <v>0</v>
      </c>
    </row>
    <row r="11" spans="1:5" s="19" customFormat="1" ht="40.5" customHeight="1">
      <c r="A11" s="18">
        <v>7</v>
      </c>
      <c r="B11" s="20"/>
      <c r="C11" s="18"/>
      <c r="D11" s="18"/>
      <c r="E11" s="18">
        <f t="shared" si="0"/>
        <v>0</v>
      </c>
    </row>
    <row r="12" spans="1:5" s="19" customFormat="1" ht="40.5" customHeight="1">
      <c r="A12" s="18">
        <v>8</v>
      </c>
      <c r="B12" s="20"/>
      <c r="C12" s="18"/>
      <c r="D12" s="18"/>
      <c r="E12" s="18">
        <f t="shared" si="0"/>
        <v>0</v>
      </c>
    </row>
    <row r="13" spans="1:5" s="19" customFormat="1" ht="40.5" customHeight="1">
      <c r="A13" s="18">
        <v>9</v>
      </c>
      <c r="B13" s="20"/>
      <c r="C13" s="18"/>
      <c r="D13" s="18"/>
      <c r="E13" s="18">
        <f t="shared" si="0"/>
        <v>0</v>
      </c>
    </row>
    <row r="14" spans="1:5" s="19" customFormat="1" ht="40.5" customHeight="1">
      <c r="A14" s="18">
        <v>10</v>
      </c>
      <c r="B14" s="20"/>
      <c r="C14" s="18"/>
      <c r="D14" s="18"/>
      <c r="E14" s="18">
        <f t="shared" si="0"/>
        <v>0</v>
      </c>
    </row>
    <row r="15" spans="1:5" s="19" customFormat="1" ht="40.5" customHeight="1">
      <c r="A15" s="18">
        <v>11</v>
      </c>
      <c r="B15" s="20"/>
      <c r="C15" s="18"/>
      <c r="D15" s="18"/>
      <c r="E15" s="18">
        <f t="shared" si="0"/>
        <v>0</v>
      </c>
    </row>
    <row r="16" spans="1:5" s="19" customFormat="1" ht="40.5" customHeight="1">
      <c r="A16" s="18">
        <v>12</v>
      </c>
      <c r="B16" s="20"/>
      <c r="C16" s="18"/>
      <c r="D16" s="18"/>
      <c r="E16" s="18">
        <f t="shared" si="0"/>
        <v>0</v>
      </c>
    </row>
    <row r="17" spans="1:5" s="19" customFormat="1" ht="40.5" customHeight="1">
      <c r="A17" s="18">
        <v>13</v>
      </c>
      <c r="B17" s="20"/>
      <c r="C17" s="18"/>
      <c r="D17" s="18"/>
      <c r="E17" s="18">
        <f t="shared" si="0"/>
        <v>0</v>
      </c>
    </row>
    <row r="18" spans="1:5" s="19" customFormat="1" ht="40.5" customHeight="1">
      <c r="A18" s="18">
        <v>14</v>
      </c>
      <c r="B18" s="20"/>
      <c r="C18" s="18"/>
      <c r="D18" s="18"/>
      <c r="E18" s="18">
        <f t="shared" si="0"/>
        <v>0</v>
      </c>
    </row>
    <row r="19" spans="1:5" s="19" customFormat="1" ht="40.5" customHeight="1">
      <c r="A19" s="18">
        <v>15</v>
      </c>
      <c r="B19" s="20"/>
      <c r="C19" s="18"/>
      <c r="D19" s="18"/>
      <c r="E19" s="18">
        <f t="shared" si="0"/>
        <v>0</v>
      </c>
    </row>
    <row r="20" spans="1:5" s="19" customFormat="1" ht="40.5" customHeight="1">
      <c r="A20" s="18">
        <v>16</v>
      </c>
      <c r="B20" s="20"/>
      <c r="C20" s="18"/>
      <c r="D20" s="18"/>
      <c r="E20" s="18">
        <f t="shared" si="0"/>
        <v>0</v>
      </c>
    </row>
    <row r="21" spans="1:5" s="19" customFormat="1" ht="40.5" customHeight="1">
      <c r="A21" s="18">
        <v>17</v>
      </c>
      <c r="B21" s="20"/>
      <c r="C21" s="18"/>
      <c r="D21" s="18"/>
      <c r="E21" s="18">
        <f t="shared" si="0"/>
        <v>0</v>
      </c>
    </row>
    <row r="22" spans="1:5" ht="36.75" customHeight="1">
      <c r="A22" s="34" t="s">
        <v>28</v>
      </c>
      <c r="B22" s="34"/>
      <c r="C22" s="34"/>
      <c r="D22" s="34"/>
      <c r="E22" s="22">
        <f>SUM(E5:E21)</f>
        <v>0</v>
      </c>
    </row>
    <row r="23" spans="3:4" ht="15.75">
      <c r="C23" s="17">
        <f>SUM(C5:C22)</f>
        <v>0</v>
      </c>
      <c r="D23" s="17">
        <f>SUM(D5:D22)</f>
        <v>0</v>
      </c>
    </row>
  </sheetData>
  <sheetProtection/>
  <mergeCells count="4">
    <mergeCell ref="A1:G1"/>
    <mergeCell ref="A2:G2"/>
    <mergeCell ref="A3:G3"/>
    <mergeCell ref="A22:D22"/>
  </mergeCells>
  <printOptions/>
  <pageMargins left="0.98" right="0.22" top="0.26" bottom="0.17" header="0.16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Resul ÇELEBİ</Manager>
  <Company>www.celebispor.com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 ÇELEBİ</dc:title>
  <dc:subject>Resul ÇELEBİ</dc:subject>
  <dc:creator>Resul ÇELEBİ</dc:creator>
  <cp:keywords>Resul ÇELEBİ</cp:keywords>
  <dc:description>Resul ÇELEBİ</dc:description>
  <cp:lastModifiedBy>KR</cp:lastModifiedBy>
  <cp:lastPrinted>2016-01-23T15:15:23Z</cp:lastPrinted>
  <dcterms:created xsi:type="dcterms:W3CDTF">2008-03-13T07:29:16Z</dcterms:created>
  <dcterms:modified xsi:type="dcterms:W3CDTF">2016-01-24T10:23:42Z</dcterms:modified>
  <cp:category>Resul ÇELEBİ</cp:category>
  <cp:version/>
  <cp:contentType/>
  <cp:contentStatus/>
</cp:coreProperties>
</file>